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drawings/drawing1.xml" ContentType="application/vnd.openxmlformats-officedocument.drawing+xml"/>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Sheet 1" sheetId="1" r:id="rId4"/>
  </sheets>
</workbook>
</file>

<file path=xl/sharedStrings.xml><?xml version="1.0" encoding="utf-8"?>
<sst xmlns="http://schemas.openxmlformats.org/spreadsheetml/2006/main" uniqueCount="6">
  <si>
    <t>AGE</t>
  </si>
  <si>
    <t>BEN INVESTS</t>
  </si>
  <si>
    <t>10% INTEREST RETURN</t>
  </si>
  <si>
    <t>BEN’S INVESTMENT GROWTH</t>
  </si>
  <si>
    <t>TIM INVESTS</t>
  </si>
  <si>
    <t>TIM’S INVESTMENT GROWTH</t>
  </si>
</sst>
</file>

<file path=xl/styles.xml><?xml version="1.0" encoding="utf-8"?>
<styleSheet xmlns="http://schemas.openxmlformats.org/spreadsheetml/2006/main">
  <numFmts count="3">
    <numFmt numFmtId="0" formatCode="General"/>
    <numFmt numFmtId="59" formatCode="&quot;$&quot;#,##0"/>
    <numFmt numFmtId="60" formatCode="&quot;$&quot;#,##0.00"/>
  </numFmts>
  <fonts count="13">
    <font>
      <sz val="10"/>
      <color indexed="8"/>
      <name val="Helvetica Neue"/>
    </font>
    <font>
      <sz val="12"/>
      <color indexed="8"/>
      <name val="Helvetica Neue"/>
    </font>
    <font>
      <sz val="13"/>
      <color indexed="8"/>
      <name val="Helvetica Neue"/>
    </font>
    <font>
      <b val="1"/>
      <sz val="11"/>
      <color indexed="9"/>
      <name val="Arial"/>
    </font>
    <font>
      <sz val="11"/>
      <color indexed="8"/>
      <name val="Arial"/>
    </font>
    <font>
      <b val="1"/>
      <sz val="11"/>
      <color indexed="10"/>
      <name val="Arial"/>
    </font>
    <font>
      <b val="1"/>
      <sz val="11"/>
      <color indexed="10"/>
      <name val="Myriad Pro"/>
    </font>
    <font>
      <b val="1"/>
      <sz val="20"/>
      <color indexed="10"/>
      <name val="Arial"/>
    </font>
    <font>
      <b val="1"/>
      <sz val="21"/>
      <color indexed="10"/>
      <name val="Arial"/>
    </font>
    <font>
      <b val="1"/>
      <sz val="13"/>
      <color indexed="10"/>
      <name val="Arial"/>
    </font>
    <font>
      <sz val="11"/>
      <color indexed="10"/>
      <name val="Arial"/>
    </font>
    <font>
      <b val="1"/>
      <sz val="11"/>
      <color indexed="8"/>
      <name val="Arial"/>
    </font>
    <font>
      <i val="1"/>
      <sz val="11"/>
      <color indexed="8"/>
      <name val="Arial"/>
    </font>
  </fonts>
  <fills count="6">
    <fill>
      <patternFill patternType="none"/>
    </fill>
    <fill>
      <patternFill patternType="gray125"/>
    </fill>
    <fill>
      <patternFill patternType="solid">
        <fgColor indexed="10"/>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s>
  <borders count="12">
    <border>
      <left/>
      <right/>
      <top/>
      <bottom/>
      <diagonal/>
    </border>
    <border>
      <left>
        <color indexed="8"/>
      </left>
      <right style="thin">
        <color indexed="10"/>
      </right>
      <top style="thin">
        <color indexed="10"/>
      </top>
      <bottom style="thin">
        <color indexed="10"/>
      </bottom>
      <diagonal/>
    </border>
    <border>
      <left style="thin">
        <color indexed="10"/>
      </left>
      <right style="thin">
        <color indexed="10"/>
      </right>
      <top style="thin">
        <color indexed="10"/>
      </top>
      <bottom style="thin">
        <color indexed="10"/>
      </bottom>
      <diagonal/>
    </border>
    <border>
      <left style="thin">
        <color indexed="10"/>
      </left>
      <right style="thick">
        <color indexed="10"/>
      </right>
      <top style="thin">
        <color indexed="10"/>
      </top>
      <bottom style="thin">
        <color indexed="10"/>
      </bottom>
      <diagonal/>
    </border>
    <border>
      <left style="thick">
        <color indexed="10"/>
      </left>
      <right style="thin">
        <color indexed="10"/>
      </right>
      <top style="thin">
        <color indexed="10"/>
      </top>
      <bottom style="thin">
        <color indexed="10"/>
      </bottom>
      <diagonal/>
    </border>
    <border>
      <left>
        <color indexed="8"/>
      </left>
      <right style="thin">
        <color indexed="10"/>
      </right>
      <top style="thin">
        <color indexed="10"/>
      </top>
      <bottom style="thick">
        <color indexed="10"/>
      </bottom>
      <diagonal/>
    </border>
    <border>
      <left style="thin">
        <color indexed="10"/>
      </left>
      <right style="thin">
        <color indexed="10"/>
      </right>
      <top style="thin">
        <color indexed="10"/>
      </top>
      <bottom style="thick">
        <color indexed="10"/>
      </bottom>
      <diagonal/>
    </border>
    <border>
      <left style="thin">
        <color indexed="10"/>
      </left>
      <right style="thick">
        <color indexed="10"/>
      </right>
      <top style="thin">
        <color indexed="10"/>
      </top>
      <bottom style="thick">
        <color indexed="10"/>
      </bottom>
      <diagonal/>
    </border>
    <border>
      <left style="thick">
        <color indexed="10"/>
      </left>
      <right style="thin">
        <color indexed="10"/>
      </right>
      <top style="thin">
        <color indexed="10"/>
      </top>
      <bottom style="thick">
        <color indexed="10"/>
      </bottom>
      <diagonal/>
    </border>
    <border>
      <left>
        <color indexed="8"/>
      </left>
      <right>
        <color indexed="8"/>
      </right>
      <top style="thick">
        <color indexed="10"/>
      </top>
      <bottom style="thick">
        <color indexed="10"/>
      </bottom>
      <diagonal/>
    </border>
    <border>
      <left>
        <color indexed="8"/>
      </left>
      <right style="thick">
        <color indexed="10"/>
      </right>
      <top style="thick">
        <color indexed="10"/>
      </top>
      <bottom style="thick">
        <color indexed="10"/>
      </bottom>
      <diagonal/>
    </border>
    <border>
      <left style="thick">
        <color indexed="10"/>
      </left>
      <right>
        <color indexed="8"/>
      </right>
      <top style="thick">
        <color indexed="10"/>
      </top>
      <bottom style="thick">
        <color indexed="10"/>
      </bottom>
      <diagonal/>
    </border>
  </borders>
  <cellStyleXfs count="1">
    <xf numFmtId="0" fontId="0" applyNumberFormat="0" applyFont="1" applyFill="0" applyBorder="0" applyAlignment="1" applyProtection="0">
      <alignment vertical="top" wrapText="1"/>
    </xf>
  </cellStyleXfs>
  <cellXfs count="24">
    <xf numFmtId="0" fontId="0" applyNumberFormat="0" applyFont="1" applyFill="0" applyBorder="0" applyAlignment="1" applyProtection="0">
      <alignment vertical="top" wrapText="1"/>
    </xf>
    <xf numFmtId="0" fontId="0" applyNumberFormat="1" applyFont="1" applyFill="0" applyBorder="0" applyAlignment="1" applyProtection="0">
      <alignment vertical="top" wrapText="1"/>
    </xf>
    <xf numFmtId="49" fontId="3" fillId="2" borderId="1" applyNumberFormat="1" applyFont="1" applyFill="1" applyBorder="1" applyAlignment="1" applyProtection="0">
      <alignment horizontal="center" vertical="bottom" wrapText="1"/>
    </xf>
    <xf numFmtId="49" fontId="3" fillId="2" borderId="2" applyNumberFormat="1" applyFont="1" applyFill="1" applyBorder="1" applyAlignment="1" applyProtection="0">
      <alignment horizontal="center" vertical="bottom" wrapText="1"/>
    </xf>
    <xf numFmtId="49" fontId="3" fillId="2" borderId="3" applyNumberFormat="1" applyFont="1" applyFill="1" applyBorder="1" applyAlignment="1" applyProtection="0">
      <alignment horizontal="center" vertical="bottom" wrapText="1"/>
    </xf>
    <xf numFmtId="49" fontId="3" fillId="2" borderId="4" applyNumberFormat="1" applyFont="1" applyFill="1" applyBorder="1" applyAlignment="1" applyProtection="0">
      <alignment horizontal="center" vertical="bottom" wrapText="1"/>
    </xf>
    <xf numFmtId="0" fontId="4" fillId="3" borderId="1" applyNumberFormat="1" applyFont="1" applyFill="1" applyBorder="1" applyAlignment="1" applyProtection="0">
      <alignment vertical="center" wrapText="1"/>
    </xf>
    <xf numFmtId="59" fontId="4" fillId="4" borderId="2" applyNumberFormat="1" applyFont="1" applyFill="1" applyBorder="1" applyAlignment="1" applyProtection="0">
      <alignment vertical="center" wrapText="1"/>
    </xf>
    <xf numFmtId="60" fontId="4" fillId="3" borderId="2" applyNumberFormat="1" applyFont="1" applyFill="1" applyBorder="1" applyAlignment="1" applyProtection="0">
      <alignment vertical="center" wrapText="1"/>
    </xf>
    <xf numFmtId="60" fontId="4" fillId="3" borderId="3" applyNumberFormat="1" applyFont="1" applyFill="1" applyBorder="1" applyAlignment="1" applyProtection="0">
      <alignment vertical="center" wrapText="1"/>
    </xf>
    <xf numFmtId="59" fontId="4" fillId="4" borderId="4" applyNumberFormat="1" applyFont="1" applyFill="1" applyBorder="1" applyAlignment="1" applyProtection="0">
      <alignment vertical="center" wrapText="1"/>
    </xf>
    <xf numFmtId="0" fontId="4" fillId="5" borderId="1" applyNumberFormat="1" applyFont="1" applyFill="1" applyBorder="1" applyAlignment="1" applyProtection="0">
      <alignment vertical="center" wrapText="1"/>
    </xf>
    <xf numFmtId="60" fontId="4" fillId="5" borderId="2" applyNumberFormat="1" applyFont="1" applyFill="1" applyBorder="1" applyAlignment="1" applyProtection="0">
      <alignment vertical="center" wrapText="1"/>
    </xf>
    <xf numFmtId="60" fontId="4" fillId="5" borderId="3" applyNumberFormat="1" applyFont="1" applyFill="1" applyBorder="1" applyAlignment="1" applyProtection="0">
      <alignment vertical="center" wrapText="1"/>
    </xf>
    <xf numFmtId="0" fontId="4" fillId="3" borderId="5" applyNumberFormat="1" applyFont="1" applyFill="1" applyBorder="1" applyAlignment="1" applyProtection="0">
      <alignment vertical="center" wrapText="1"/>
    </xf>
    <xf numFmtId="59" fontId="4" fillId="4" borderId="6" applyNumberFormat="1" applyFont="1" applyFill="1" applyBorder="1" applyAlignment="1" applyProtection="0">
      <alignment vertical="center" wrapText="1"/>
    </xf>
    <xf numFmtId="60" fontId="4" fillId="3" borderId="6" applyNumberFormat="1" applyFont="1" applyFill="1" applyBorder="1" applyAlignment="1" applyProtection="0">
      <alignment vertical="center" wrapText="1"/>
    </xf>
    <xf numFmtId="60" fontId="4" fillId="3" borderId="7" applyNumberFormat="1" applyFont="1" applyFill="1" applyBorder="1" applyAlignment="1" applyProtection="0">
      <alignment vertical="center" wrapText="1"/>
    </xf>
    <xf numFmtId="59" fontId="4" fillId="4" borderId="8" applyNumberFormat="1" applyFont="1" applyFill="1" applyBorder="1" applyAlignment="1" applyProtection="0">
      <alignment vertical="center" wrapText="1"/>
    </xf>
    <xf numFmtId="0" fontId="5" fillId="5" borderId="9" applyNumberFormat="0" applyFont="1" applyFill="1" applyBorder="1" applyAlignment="1" applyProtection="0">
      <alignment vertical="center" wrapText="1"/>
    </xf>
    <xf numFmtId="59" fontId="5" fillId="5" borderId="9" applyNumberFormat="1" applyFont="1" applyFill="1" applyBorder="1" applyAlignment="1" applyProtection="0">
      <alignment vertical="center" wrapText="1"/>
    </xf>
    <xf numFmtId="60" fontId="5" fillId="5" borderId="9" applyNumberFormat="1" applyFont="1" applyFill="1" applyBorder="1" applyAlignment="1" applyProtection="0">
      <alignment vertical="center" wrapText="1"/>
    </xf>
    <xf numFmtId="60" fontId="5" fillId="5" borderId="10" applyNumberFormat="1" applyFont="1" applyFill="1" applyBorder="1" applyAlignment="1" applyProtection="0">
      <alignment vertical="center" wrapText="1"/>
    </xf>
    <xf numFmtId="59" fontId="5" fillId="5" borderId="11" applyNumberFormat="1" applyFont="1" applyFill="1" applyBorder="1" applyAlignment="1" applyProtection="0">
      <alignment vertical="center" wrapText="1"/>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effff"/>
      <rgbColor rgb="ff393855"/>
      <rgbColor rgb="ffe1f7ed"/>
      <rgbColor rgb="ffffc93c"/>
      <rgbColor rgb="ffe8fbf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s>

</file>

<file path=xl/drawings/_rels/drawing1.xml.rels><?xml version="1.0" encoding="UTF-8"?>
<Relationships xmlns="http://schemas.openxmlformats.org/package/2006/relationships"><Relationship Id="rId1" Type="http://schemas.openxmlformats.org/officeDocument/2006/relationships/image" Target="../media/image1.pn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910971</xdr:colOff>
      <xdr:row>51</xdr:row>
      <xdr:rowOff>10217</xdr:rowOff>
    </xdr:from>
    <xdr:to>
      <xdr:col>6</xdr:col>
      <xdr:colOff>138481</xdr:colOff>
      <xdr:row>53</xdr:row>
      <xdr:rowOff>121596</xdr:rowOff>
    </xdr:to>
    <xdr:sp>
      <xdr:nvSpPr>
        <xdr:cNvPr id="2" name="*NOTE: Total invested by Ben and Tim compared to their investment growth.  Start early. Start today!"/>
        <xdr:cNvSpPr txBox="1"/>
      </xdr:nvSpPr>
      <xdr:spPr>
        <a:xfrm>
          <a:off x="910971" y="12174277"/>
          <a:ext cx="4879011" cy="464440"/>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none" lIns="50800" tIns="50800" rIns="50800" bIns="50800" numCol="1" anchor="t">
          <a:spAutoFit/>
        </a:bodyPr>
        <a:lstStyle/>
        <a:p>
          <a:pPr marL="0" marR="0" indent="0" algn="l" defTabSz="457200" latinLnBrk="0">
            <a:lnSpc>
              <a:spcPct val="100000"/>
            </a:lnSpc>
            <a:spcBef>
              <a:spcPts val="0"/>
            </a:spcBef>
            <a:spcAft>
              <a:spcPts val="0"/>
            </a:spcAft>
            <a:buClrTx/>
            <a:buSzTx/>
            <a:buFontTx/>
            <a:buNone/>
            <a:tabLst/>
            <a:defRPr b="1" baseline="0" cap="none" i="0" spc="0" strike="noStrike" sz="1100" u="none">
              <a:solidFill>
                <a:srgbClr val="393956"/>
              </a:solidFill>
              <a:uFillTx/>
              <a:latin typeface="Myriad Pro"/>
              <a:ea typeface="Myriad Pro"/>
              <a:cs typeface="Myriad Pro"/>
              <a:sym typeface="Myriad Pro"/>
            </a:defRPr>
          </a:pPr>
          <a:r>
            <a:rPr b="1" baseline="0" cap="none" i="0" spc="0" strike="noStrike" sz="1100" u="none">
              <a:solidFill>
                <a:srgbClr val="393956"/>
              </a:solidFill>
              <a:uFillTx/>
              <a:latin typeface="Myriad Pro"/>
              <a:ea typeface="Myriad Pro"/>
              <a:cs typeface="Myriad Pro"/>
              <a:sym typeface="Myriad Pro"/>
            </a:rPr>
            <a:t>*NOTE: Total invested by Ben and Tim compared to their investment growth. </a:t>
          </a:r>
          <a:br>
            <a:rPr b="1" baseline="0" cap="none" i="0" spc="0" strike="noStrike" sz="1100" u="none">
              <a:solidFill>
                <a:srgbClr val="393956"/>
              </a:solidFill>
              <a:uFillTx/>
              <a:latin typeface="Myriad Pro"/>
              <a:ea typeface="Myriad Pro"/>
              <a:cs typeface="Myriad Pro"/>
              <a:sym typeface="Myriad Pro"/>
            </a:rPr>
          </a:br>
          <a:r>
            <a:rPr b="1" baseline="0" cap="none" i="0" spc="0" strike="noStrike" sz="1100" u="none">
              <a:solidFill>
                <a:srgbClr val="393956"/>
              </a:solidFill>
              <a:uFillTx/>
              <a:latin typeface="Myriad Pro"/>
              <a:ea typeface="Myriad Pro"/>
              <a:cs typeface="Myriad Pro"/>
              <a:sym typeface="Myriad Pro"/>
            </a:rPr>
            <a:t>Start early. Start today!</a:t>
          </a:r>
        </a:p>
      </xdr:txBody>
    </xdr:sp>
    <xdr:clientData/>
  </xdr:twoCellAnchor>
  <xdr:twoCellAnchor>
    <xdr:from>
      <xdr:col>0</xdr:col>
      <xdr:colOff>910971</xdr:colOff>
      <xdr:row>0</xdr:row>
      <xdr:rowOff>803907</xdr:rowOff>
    </xdr:from>
    <xdr:to>
      <xdr:col>8</xdr:col>
      <xdr:colOff>20084</xdr:colOff>
      <xdr:row>0</xdr:row>
      <xdr:rowOff>2171521</xdr:rowOff>
    </xdr:to>
    <xdr:sp>
      <xdr:nvSpPr>
        <xdr:cNvPr id="3" name="Saving diligently through investing - Start Early…"/>
        <xdr:cNvSpPr txBox="1"/>
      </xdr:nvSpPr>
      <xdr:spPr>
        <a:xfrm>
          <a:off x="910971" y="803907"/>
          <a:ext cx="7313314" cy="1367615"/>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ctr" defTabSz="457200" latinLnBrk="0">
            <a:lnSpc>
              <a:spcPct val="100000"/>
            </a:lnSpc>
            <a:spcBef>
              <a:spcPts val="0"/>
            </a:spcBef>
            <a:spcAft>
              <a:spcPts val="0"/>
            </a:spcAft>
            <a:buClrTx/>
            <a:buSzTx/>
            <a:buFontTx/>
            <a:buNone/>
            <a:tabLst>
              <a:tab pos="4114800" algn="r"/>
            </a:tabLst>
            <a:defRPr b="1" baseline="0" cap="all" i="0" spc="-63" strike="noStrike" sz="2100" u="none">
              <a:solidFill>
                <a:srgbClr val="393956"/>
              </a:solidFill>
              <a:uFillTx/>
              <a:latin typeface="Arial"/>
              <a:ea typeface="Arial"/>
              <a:cs typeface="Arial"/>
              <a:sym typeface="Arial"/>
            </a:defRPr>
          </a:pPr>
          <a:r>
            <a:rPr b="1" baseline="0" cap="all" i="0" spc="-59" strike="noStrike" sz="2000" u="none">
              <a:solidFill>
                <a:srgbClr val="393956"/>
              </a:solidFill>
              <a:uFillTx/>
              <a:latin typeface="Arial"/>
              <a:ea typeface="Arial"/>
              <a:cs typeface="Arial"/>
              <a:sym typeface="Arial"/>
            </a:rPr>
            <a:t>Saving diligently through investing - Start Early</a:t>
          </a:r>
          <a:r>
            <a:rPr b="1" baseline="0" cap="all" i="0" spc="-63" strike="noStrike" sz="2100" u="none">
              <a:solidFill>
                <a:srgbClr val="393956"/>
              </a:solidFill>
              <a:uFillTx/>
              <a:latin typeface="Arial"/>
              <a:ea typeface="Arial"/>
              <a:cs typeface="Arial"/>
              <a:sym typeface="Arial"/>
            </a:rPr>
            <a:t> </a:t>
          </a:r>
          <a:endParaRPr b="1" baseline="0" cap="all" i="0" spc="-63" strike="noStrike" sz="2100" u="none">
            <a:solidFill>
              <a:srgbClr val="393956"/>
            </a:solidFill>
            <a:uFillTx/>
            <a:latin typeface="Arial"/>
            <a:ea typeface="Arial"/>
            <a:cs typeface="Arial"/>
            <a:sym typeface="Arial"/>
          </a:endParaRPr>
        </a:p>
        <a:p>
          <a:pPr marL="0" marR="0" indent="0" algn="l" defTabSz="457200" latinLnBrk="0">
            <a:lnSpc>
              <a:spcPct val="100000"/>
            </a:lnSpc>
            <a:spcBef>
              <a:spcPts val="400"/>
            </a:spcBef>
            <a:spcAft>
              <a:spcPts val="0"/>
            </a:spcAft>
            <a:buClrTx/>
            <a:buSzTx/>
            <a:buFontTx/>
            <a:buNone/>
            <a:tabLst>
              <a:tab pos="4114800" algn="r"/>
            </a:tabLst>
            <a:defRPr b="1" baseline="0" cap="all" i="0" spc="-39" strike="noStrike" sz="1300" u="none">
              <a:solidFill>
                <a:srgbClr val="393956"/>
              </a:solidFill>
              <a:uFillTx/>
              <a:latin typeface="Arial"/>
              <a:ea typeface="Arial"/>
              <a:cs typeface="Arial"/>
              <a:sym typeface="Arial"/>
            </a:defRPr>
          </a:pPr>
          <a:endParaRPr b="1" baseline="0" cap="all" i="0" spc="-39" strike="noStrike" sz="1300" u="none">
            <a:solidFill>
              <a:srgbClr val="393956"/>
            </a:solidFill>
            <a:uFillTx/>
            <a:latin typeface="Arial"/>
            <a:ea typeface="Arial"/>
            <a:cs typeface="Arial"/>
            <a:sym typeface="Arial"/>
          </a:endParaRPr>
        </a:p>
        <a:p>
          <a:pPr marL="0" marR="0" indent="0" algn="l" defTabSz="457200" latinLnBrk="0">
            <a:lnSpc>
              <a:spcPct val="100000"/>
            </a:lnSpc>
            <a:spcBef>
              <a:spcPts val="400"/>
            </a:spcBef>
            <a:spcAft>
              <a:spcPts val="0"/>
            </a:spcAft>
            <a:buClrTx/>
            <a:buSzTx/>
            <a:buFontTx/>
            <a:buNone/>
            <a:tabLst>
              <a:tab pos="4114800" algn="r"/>
            </a:tabLst>
            <a:defRPr b="1" baseline="0" cap="all" i="0" spc="-39" strike="noStrike" sz="1300" u="none">
              <a:solidFill>
                <a:srgbClr val="393956"/>
              </a:solidFill>
              <a:uFillTx/>
              <a:latin typeface="Arial"/>
              <a:ea typeface="Arial"/>
              <a:cs typeface="Arial"/>
              <a:sym typeface="Arial"/>
            </a:defRPr>
          </a:pPr>
          <a:r>
            <a:rPr b="1" baseline="0" cap="all" i="0" spc="-39" strike="noStrike" sz="1300" u="none">
              <a:solidFill>
                <a:srgbClr val="393956"/>
              </a:solidFill>
              <a:uFillTx/>
              <a:latin typeface="Arial"/>
              <a:ea typeface="Arial"/>
              <a:cs typeface="Arial"/>
              <a:sym typeface="Arial"/>
            </a:rPr>
            <a:t>Compound Interest is the 8th wonder of the world - Albert Einstein</a:t>
          </a:r>
          <a:endParaRPr b="1" baseline="0" cap="all" i="0" spc="-39" strike="noStrike" sz="1300" u="none">
            <a:solidFill>
              <a:srgbClr val="393956"/>
            </a:solidFill>
            <a:uFillTx/>
            <a:latin typeface="Arial"/>
            <a:ea typeface="Arial"/>
            <a:cs typeface="Arial"/>
            <a:sym typeface="Arial"/>
          </a:endParaRPr>
        </a:p>
        <a:p>
          <a:pPr marL="0" marR="0" indent="0" algn="l" defTabSz="457200" latinLnBrk="0">
            <a:lnSpc>
              <a:spcPct val="100000"/>
            </a:lnSpc>
            <a:spcBef>
              <a:spcPts val="700"/>
            </a:spcBef>
            <a:spcAft>
              <a:spcPts val="0"/>
            </a:spcAft>
            <a:buClrTx/>
            <a:buSzTx/>
            <a:buFontTx/>
            <a:buNone/>
            <a:tabLst>
              <a:tab pos="4114800" algn="r"/>
            </a:tabLst>
            <a:defRPr b="0" baseline="0" cap="none" i="0" spc="0" strike="noStrike" sz="1100" u="none">
              <a:solidFill>
                <a:srgbClr val="393956"/>
              </a:solidFill>
              <a:uFillTx/>
              <a:latin typeface="Arial"/>
              <a:ea typeface="Arial"/>
              <a:cs typeface="Arial"/>
              <a:sym typeface="Arial"/>
            </a:defRPr>
          </a:pPr>
          <a:r>
            <a:rPr b="1" baseline="0" cap="none" i="0" spc="0" strike="noStrike" sz="1100" u="none">
              <a:solidFill>
                <a:srgbClr val="393956"/>
              </a:solidFill>
              <a:uFillTx/>
              <a:latin typeface="Arial"/>
              <a:ea typeface="Arial"/>
              <a:cs typeface="Arial"/>
              <a:sym typeface="Arial"/>
            </a:rPr>
            <a:t>To illustrate: </a:t>
          </a:r>
          <a:r>
            <a:rPr b="0" baseline="0" cap="none" i="0" spc="0" strike="noStrike" sz="1100" u="none">
              <a:solidFill>
                <a:srgbClr val="393956"/>
              </a:solidFill>
              <a:uFillTx/>
              <a:latin typeface="Arial"/>
              <a:ea typeface="Arial"/>
              <a:cs typeface="Arial"/>
              <a:sym typeface="Arial"/>
            </a:rPr>
            <a:t>Ben starts investing $2,000 a year at age 19, then stops at age 27. Tim starts investing $2,000 a year at age 27 and stops at 65. Who did better at age 65 assuming they both average 10% returns?</a:t>
          </a:r>
        </a:p>
      </xdr:txBody>
    </xdr:sp>
    <xdr:clientData/>
  </xdr:twoCellAnchor>
  <xdr:twoCellAnchor>
    <xdr:from>
      <xdr:col>1</xdr:col>
      <xdr:colOff>2921</xdr:colOff>
      <xdr:row>54</xdr:row>
      <xdr:rowOff>87496</xdr:rowOff>
    </xdr:from>
    <xdr:to>
      <xdr:col>3</xdr:col>
      <xdr:colOff>699390</xdr:colOff>
      <xdr:row>58</xdr:row>
      <xdr:rowOff>130676</xdr:rowOff>
    </xdr:to>
    <xdr:grpSp>
      <xdr:nvGrpSpPr>
        <xdr:cNvPr id="6" name="Group"/>
        <xdr:cNvGrpSpPr/>
      </xdr:nvGrpSpPr>
      <xdr:grpSpPr>
        <a:xfrm>
          <a:off x="930021" y="12781146"/>
          <a:ext cx="2080770" cy="749301"/>
          <a:chOff x="0" y="0"/>
          <a:chExt cx="2080768" cy="749299"/>
        </a:xfrm>
      </xdr:grpSpPr>
      <xdr:sp>
        <xdr:nvSpPr>
          <xdr:cNvPr id="4" name="Rectangle"/>
          <xdr:cNvSpPr/>
        </xdr:nvSpPr>
        <xdr:spPr>
          <a:xfrm>
            <a:off x="0" y="0"/>
            <a:ext cx="2080769" cy="749300"/>
          </a:xfrm>
          <a:prstGeom prst="rect">
            <a:avLst/>
          </a:prstGeom>
          <a:solidFill>
            <a:srgbClr val="393956"/>
          </a:solidFill>
          <a:ln w="12700" cap="flat">
            <a:noFill/>
            <a:miter lim="400000"/>
          </a:ln>
          <a:effectLst/>
        </xdr:spPr>
        <xdr:txBody>
          <a:bodyPr/>
          <a:lstStyle/>
          <a:p>
            <a:pPr/>
          </a:p>
        </xdr:txBody>
      </xdr:sp>
      <xdr:pic>
        <xdr:nvPicPr>
          <xdr:cNvPr id="5" name="Image" descr="Image"/>
          <xdr:cNvPicPr>
            <a:picLocks noChangeAspect="1"/>
          </xdr:cNvPicPr>
        </xdr:nvPicPr>
        <xdr:blipFill>
          <a:blip r:embed="rId1">
            <a:extLst/>
          </a:blip>
          <a:srcRect l="10" t="0" r="10" b="0"/>
          <a:stretch>
            <a:fillRect/>
          </a:stretch>
        </xdr:blipFill>
        <xdr:spPr>
          <a:xfrm>
            <a:off x="69627" y="166687"/>
            <a:ext cx="1941648" cy="415936"/>
          </a:xfrm>
          <a:prstGeom prst="rect">
            <a:avLst/>
          </a:prstGeom>
          <a:ln w="12700" cap="flat">
            <a:noFill/>
            <a:miter lim="400000"/>
          </a:ln>
          <a:effectLst/>
        </xdr:spPr>
      </xdr:pic>
    </xdr:grpSp>
    <xdr:clientData/>
  </xdr:twoCellAnchor>
  <xdr:twoCellAnchor>
    <xdr:from>
      <xdr:col>3</xdr:col>
      <xdr:colOff>768350</xdr:colOff>
      <xdr:row>53</xdr:row>
      <xdr:rowOff>114508</xdr:rowOff>
    </xdr:from>
    <xdr:to>
      <xdr:col>8</xdr:col>
      <xdr:colOff>12642</xdr:colOff>
      <xdr:row>62</xdr:row>
      <xdr:rowOff>39403</xdr:rowOff>
    </xdr:to>
    <xdr:sp>
      <xdr:nvSpPr>
        <xdr:cNvPr id="7" name="TO BE CLEAR…"/>
        <xdr:cNvSpPr txBox="1"/>
      </xdr:nvSpPr>
      <xdr:spPr>
        <a:xfrm>
          <a:off x="3079750" y="12631628"/>
          <a:ext cx="5137093" cy="1513666"/>
        </a:xfrm>
        <a:prstGeom prst="rect">
          <a:avLst/>
        </a:prstGeom>
        <a:noFill/>
        <a:ln w="12700" cap="flat">
          <a:noFill/>
          <a:miter lim="400000"/>
        </a:ln>
        <a:effectLst/>
        <a:extLst>
          <a:ext uri="{C572A759-6A51-4108-AA02-DFA0A04FC94B}">
            <ma14:wrappingTextBoxFlag xmlns:ma14="http://schemas.microsoft.com/office/mac/drawingml/2011/main" val="1"/>
          </a:ext>
        </a:extLst>
      </xdr:spPr>
      <xdr:txBody>
        <a:bodyPr wrap="square" lIns="50800" tIns="50800" rIns="50800" bIns="50800" numCol="1" anchor="t">
          <a:spAutoFit/>
        </a:bodyPr>
        <a:lstStyle/>
        <a:p>
          <a:pPr marL="0" marR="0" indent="0" algn="l"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Arial"/>
              <a:ea typeface="Arial"/>
              <a:cs typeface="Arial"/>
              <a:sym typeface="Arial"/>
            </a:defRPr>
          </a:pPr>
          <a:r>
            <a:rPr b="1" baseline="0" cap="none" i="0" spc="0" strike="noStrike" sz="1100" u="none">
              <a:solidFill>
                <a:srgbClr val="000000"/>
              </a:solidFill>
              <a:uFillTx/>
              <a:latin typeface="Arial"/>
              <a:ea typeface="Arial"/>
              <a:cs typeface="Arial"/>
              <a:sym typeface="Arial"/>
            </a:rPr>
            <a:t>TO BE CLEAR</a:t>
          </a:r>
          <a:endParaRPr b="1" baseline="0" cap="none" i="0" spc="0" strike="noStrike" sz="1100" u="none">
            <a:solidFill>
              <a:srgbClr val="000000"/>
            </a:solidFill>
            <a:uFillTx/>
            <a:latin typeface="Arial"/>
            <a:ea typeface="Arial"/>
            <a:cs typeface="Arial"/>
            <a:sym typeface="Arial"/>
          </a:endParaRPr>
        </a:p>
        <a:p>
          <a:pPr marL="0" marR="0" indent="0" algn="l"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Arial"/>
              <a:ea typeface="Arial"/>
              <a:cs typeface="Arial"/>
              <a:sym typeface="Arial"/>
            </a:defRPr>
          </a:pPr>
          <a:r>
            <a:rPr b="0" baseline="0" cap="none" i="0" spc="0" strike="noStrike" sz="1100" u="none">
              <a:solidFill>
                <a:srgbClr val="000000"/>
              </a:solidFill>
              <a:uFillTx/>
              <a:latin typeface="Arial"/>
              <a:ea typeface="Arial"/>
              <a:cs typeface="Arial"/>
              <a:sym typeface="Arial"/>
            </a:rPr>
            <a:t>This </a:t>
          </a:r>
          <a:r>
            <a:rPr b="0" baseline="0" cap="none" i="1" spc="0" strike="noStrike" sz="1100" u="none">
              <a:solidFill>
                <a:srgbClr val="000000"/>
              </a:solidFill>
              <a:uFillTx/>
              <a:latin typeface="Arial"/>
              <a:ea typeface="Arial"/>
              <a:cs typeface="Arial"/>
              <a:sym typeface="Arial"/>
            </a:rPr>
            <a:t>Compounding Compound Interest Illustration of Ben &amp; Tim Worksheet</a:t>
          </a:r>
          <a:r>
            <a:rPr b="0" baseline="0" cap="none" i="0" spc="0" strike="noStrike" sz="1100" u="none">
              <a:solidFill>
                <a:srgbClr val="000000"/>
              </a:solidFill>
              <a:uFillTx/>
              <a:latin typeface="Arial"/>
              <a:ea typeface="Arial"/>
              <a:cs typeface="Arial"/>
              <a:sym typeface="Arial"/>
            </a:rPr>
            <a:t> and all associated materials are intended to inspire and assist you with faithful stewardship information and instruction. This worksheet is not an attempt to render legal, accounting, or other professional services. Your personal financial situation is unique and fact-dependent. Before making any decisions or implementing any financial strategy, you should consider obtaining information and advice from wise professionals who are fully aware of your circumstances.</a:t>
          </a:r>
        </a:p>
      </xdr:txBody>
    </xdr:sp>
    <xdr:clientData/>
  </xdr:twoCellAnchor>
</xdr:wsDr>
</file>

<file path=xl/theme/theme1.xml><?xml version="1.0" encoding="utf-8"?>
<a:theme xmlns:a="http://schemas.openxmlformats.org/drawingml/2006/main" xmlns:r="http://schemas.openxmlformats.org/officeDocument/2006/relationships" name="Blank">
  <a:themeElements>
    <a:clrScheme name="Blank">
      <a:dk1>
        <a:srgbClr val="000000"/>
      </a:dk1>
      <a:lt1>
        <a:srgbClr val="FFFFFF"/>
      </a:lt1>
      <a:dk2>
        <a:srgbClr val="5E5E5E"/>
      </a:dk2>
      <a:lt2>
        <a:srgbClr val="D5D5D5"/>
      </a:lt2>
      <a:accent1>
        <a:srgbClr val="00A2FF"/>
      </a:accent1>
      <a:accent2>
        <a:srgbClr val="16E7CF"/>
      </a:accent2>
      <a:accent3>
        <a:srgbClr val="61D836"/>
      </a:accent3>
      <a:accent4>
        <a:srgbClr val="FFD932"/>
      </a:accent4>
      <a:accent5>
        <a:srgbClr val="FF644E"/>
      </a:accent5>
      <a:accent6>
        <a:srgbClr val="FF42A1"/>
      </a:accent6>
      <a:hlink>
        <a:srgbClr val="0000FF"/>
      </a:hlink>
      <a:folHlink>
        <a:srgbClr val="FF00FF"/>
      </a:folHlink>
    </a:clrScheme>
    <a:fontScheme name="Blank">
      <a:majorFont>
        <a:latin typeface="Helvetica Neue"/>
        <a:ea typeface="Helvetica Neue"/>
        <a:cs typeface="Helvetica Neue"/>
      </a:majorFont>
      <a:minorFont>
        <a:latin typeface="Helvetica Neue"/>
        <a:ea typeface="Helvetica Neue"/>
        <a:cs typeface="Helvetica Neue"/>
      </a:minorFont>
    </a:fontScheme>
    <a:fmtScheme name="Blank">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000000"/>
        </a:solidFill>
        <a:ln w="12700" cap="flat">
          <a:noFill/>
          <a:miter lim="400000"/>
        </a:ln>
        <a:effectLst/>
        <a:sp3d/>
      </a:spPr>
      <a:bodyPr rot="0" spcFirstLastPara="1" vertOverflow="overflow" horzOverflow="overflow" vert="horz" wrap="square" lIns="50800" tIns="50800" rIns="50800" bIns="50800" numCol="1" spcCol="38100" rtlCol="0" anchor="ctr" upright="0">
        <a:spAutoFit/>
      </a:bodyPr>
      <a:lstStyle>
        <a:defPPr marL="0" marR="0" indent="0" algn="ctr" defTabSz="584200" rtl="0" fontAlgn="auto" latinLnBrk="0" hangingPunct="0">
          <a:lnSpc>
            <a:spcPct val="100000"/>
          </a:lnSpc>
          <a:spcBef>
            <a:spcPts val="0"/>
          </a:spcBef>
          <a:spcAft>
            <a:spcPts val="0"/>
          </a:spcAft>
          <a:buClrTx/>
          <a:buSzTx/>
          <a:buFontTx/>
          <a:buNone/>
          <a:tabLst/>
          <a:defRPr b="0" baseline="0" cap="none" i="0" spc="0" strike="noStrike" sz="1200" u="none" kumimoji="0" normalizeH="0">
            <a:ln>
              <a:noFill/>
            </a:ln>
            <a:solidFill>
              <a:srgbClr val="FFFFFF"/>
            </a:solidFill>
            <a:effectLst/>
            <a:uFillTx/>
            <a:latin typeface="Helvetica Neue Medium"/>
            <a:ea typeface="Helvetica Neue Medium"/>
            <a:cs typeface="Helvetica Neue Medium"/>
            <a:sym typeface="Helvetica Neue Medium"/>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rgbClr val="000000"/>
          </a:solidFill>
          <a:prstDash val="solid"/>
          <a:miter lim="4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50800" tIns="50800" rIns="50800" bIns="50800" numCol="1" spcCol="38100" rtlCol="0" anchor="t" upright="0">
        <a:spAutoFit/>
      </a:bodyPr>
      <a:lstStyle>
        <a:defPPr marL="0" marR="0" indent="0" algn="l" defTabSz="4572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mn-lt"/>
            <a:ea typeface="+mn-ea"/>
            <a:cs typeface="+mn-cs"/>
            <a:sym typeface="Helvetica Neue"/>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drawing" Target="../drawings/drawing1.xml"/></Relationships>

</file>

<file path=xl/worksheets/sheet1.xml><?xml version="1.0" encoding="utf-8"?>
<worksheet xmlns:r="http://schemas.openxmlformats.org/officeDocument/2006/relationships" xmlns="http://schemas.openxmlformats.org/spreadsheetml/2006/main">
  <dimension ref="B2:H50"/>
  <sheetViews>
    <sheetView workbookViewId="0" showGridLines="0" defaultGridColor="1">
      <pane topLeftCell="A3" xSplit="0" ySplit="2" activePane="bottomLeft" state="frozen"/>
    </sheetView>
  </sheetViews>
  <sheetFormatPr defaultColWidth="16.3333" defaultRowHeight="13.9" customHeight="1" outlineLevelRow="0" outlineLevelCol="0"/>
  <cols>
    <col min="1" max="1" width="12.2188" style="1" customWidth="1"/>
    <col min="2" max="2" width="6.49219" style="1" customWidth="1"/>
    <col min="3" max="3" width="11.6172" style="1" customWidth="1"/>
    <col min="4" max="4" width="15.3906" style="1" customWidth="1"/>
    <col min="5" max="5" width="16.2266" style="1" customWidth="1"/>
    <col min="6" max="6" width="12.25" style="1" customWidth="1"/>
    <col min="7" max="7" width="17.3516" style="1" customWidth="1"/>
    <col min="8" max="8" width="16.1484" style="1" customWidth="1"/>
    <col min="9" max="16384" width="16.3516" style="1" customWidth="1"/>
  </cols>
  <sheetData>
    <row r="1" ht="183.5" customHeight="1"/>
    <row r="2" ht="56.6" customHeight="1">
      <c r="B2" t="s" s="2">
        <v>0</v>
      </c>
      <c r="C2" t="s" s="3">
        <v>1</v>
      </c>
      <c r="D2" t="s" s="3">
        <v>2</v>
      </c>
      <c r="E2" t="s" s="4">
        <v>3</v>
      </c>
      <c r="F2" t="s" s="5">
        <v>4</v>
      </c>
      <c r="G2" t="s" s="3">
        <v>2</v>
      </c>
      <c r="H2" t="s" s="3">
        <v>5</v>
      </c>
    </row>
    <row r="3" ht="14.6" customHeight="1">
      <c r="B3" s="6">
        <v>19</v>
      </c>
      <c r="C3" s="7">
        <v>2000</v>
      </c>
      <c r="D3" s="8">
        <f>C3*0.1</f>
        <v>200</v>
      </c>
      <c r="E3" s="9">
        <f>C3+D3</f>
        <v>2200</v>
      </c>
      <c r="F3" s="10">
        <v>0</v>
      </c>
      <c r="G3" s="8">
        <f>F3*0.1</f>
        <v>0</v>
      </c>
      <c r="H3" s="8">
        <f>F3+G3</f>
        <v>0</v>
      </c>
    </row>
    <row r="4" ht="14.6" customHeight="1">
      <c r="B4" s="11">
        <v>20</v>
      </c>
      <c r="C4" s="7">
        <v>2000</v>
      </c>
      <c r="D4" s="12">
        <f>(E3+C4)*0.1</f>
        <v>420</v>
      </c>
      <c r="E4" s="13">
        <f>E3+C4+D4</f>
        <v>4620</v>
      </c>
      <c r="F4" s="10">
        <v>0</v>
      </c>
      <c r="G4" s="12">
        <f>(H3+F4)*0.1</f>
        <v>0</v>
      </c>
      <c r="H4" s="12">
        <f>H3+F4+G4</f>
        <v>0</v>
      </c>
    </row>
    <row r="5" ht="14.6" customHeight="1">
      <c r="B5" s="6">
        <v>21</v>
      </c>
      <c r="C5" s="7">
        <v>2000</v>
      </c>
      <c r="D5" s="8">
        <f>(E4+C5)*0.1</f>
        <v>662</v>
      </c>
      <c r="E5" s="9">
        <f>E4+C5+D5</f>
        <v>7282</v>
      </c>
      <c r="F5" s="10">
        <v>0</v>
      </c>
      <c r="G5" s="8">
        <f>(H4+F5)*0.1</f>
        <v>0</v>
      </c>
      <c r="H5" s="8">
        <f>H4+F5+G5</f>
        <v>0</v>
      </c>
    </row>
    <row r="6" ht="14.6" customHeight="1">
      <c r="B6" s="11">
        <v>22</v>
      </c>
      <c r="C6" s="7">
        <v>2000</v>
      </c>
      <c r="D6" s="12">
        <f>(E5+C6)*0.1</f>
        <v>928.2</v>
      </c>
      <c r="E6" s="13">
        <f>E5+C6+D6</f>
        <v>10210.2</v>
      </c>
      <c r="F6" s="10">
        <v>0</v>
      </c>
      <c r="G6" s="12">
        <f>(H5+F6)*0.1</f>
        <v>0</v>
      </c>
      <c r="H6" s="12">
        <f>H5+F6+G6</f>
        <v>0</v>
      </c>
    </row>
    <row r="7" ht="14.6" customHeight="1">
      <c r="B7" s="6">
        <v>23</v>
      </c>
      <c r="C7" s="7">
        <v>2000</v>
      </c>
      <c r="D7" s="8">
        <f>(E6+C7)*0.1</f>
        <v>1221.02</v>
      </c>
      <c r="E7" s="9">
        <f>E6+C7+D7</f>
        <v>13431.22</v>
      </c>
      <c r="F7" s="10">
        <v>0</v>
      </c>
      <c r="G7" s="8">
        <f>(H6+F7)*0.1</f>
        <v>0</v>
      </c>
      <c r="H7" s="8">
        <f>H6+F7+G7</f>
        <v>0</v>
      </c>
    </row>
    <row r="8" ht="14.6" customHeight="1">
      <c r="B8" s="11">
        <v>24</v>
      </c>
      <c r="C8" s="7">
        <v>2000</v>
      </c>
      <c r="D8" s="12">
        <f>(E7+C8)*0.1</f>
        <v>1543.122</v>
      </c>
      <c r="E8" s="13">
        <f>E7+C8+D8</f>
        <v>16974.342</v>
      </c>
      <c r="F8" s="10">
        <v>0</v>
      </c>
      <c r="G8" s="12">
        <f>(H7+F8)*0.1</f>
        <v>0</v>
      </c>
      <c r="H8" s="12">
        <f>H7+F8+G8</f>
        <v>0</v>
      </c>
    </row>
    <row r="9" ht="14.6" customHeight="1">
      <c r="B9" s="6">
        <v>25</v>
      </c>
      <c r="C9" s="7">
        <v>2000</v>
      </c>
      <c r="D9" s="8">
        <f>(E8+C9)*0.1</f>
        <v>1897.4342</v>
      </c>
      <c r="E9" s="9">
        <f>E8+C9+D9</f>
        <v>20871.7762</v>
      </c>
      <c r="F9" s="10">
        <v>0</v>
      </c>
      <c r="G9" s="8">
        <f>(H8+F9)*0.1</f>
        <v>0</v>
      </c>
      <c r="H9" s="8">
        <f>H8+F9+G9</f>
        <v>0</v>
      </c>
    </row>
    <row r="10" ht="14.6" customHeight="1">
      <c r="B10" s="11">
        <v>26</v>
      </c>
      <c r="C10" s="7">
        <v>2000</v>
      </c>
      <c r="D10" s="12">
        <f>(E9+C10)*0.1</f>
        <v>2287.17762</v>
      </c>
      <c r="E10" s="13">
        <f>E9+C10+D10</f>
        <v>25158.95382</v>
      </c>
      <c r="F10" s="10">
        <v>0</v>
      </c>
      <c r="G10" s="12">
        <f>(H9+F10)*0.1</f>
        <v>0</v>
      </c>
      <c r="H10" s="12">
        <f>H9+F10+G10</f>
        <v>0</v>
      </c>
    </row>
    <row r="11" ht="14.6" customHeight="1">
      <c r="B11" s="6">
        <v>27</v>
      </c>
      <c r="C11" s="7">
        <v>0</v>
      </c>
      <c r="D11" s="8">
        <f>(E10+C11)*0.1</f>
        <v>2515.895382</v>
      </c>
      <c r="E11" s="9">
        <f>E10+C11+D11</f>
        <v>27674.849202</v>
      </c>
      <c r="F11" s="10">
        <v>2000</v>
      </c>
      <c r="G11" s="8">
        <f>(H10+F11)*0.1</f>
        <v>200</v>
      </c>
      <c r="H11" s="8">
        <f>H10+F11+G11</f>
        <v>2200</v>
      </c>
    </row>
    <row r="12" ht="14.6" customHeight="1">
      <c r="B12" s="11">
        <v>28</v>
      </c>
      <c r="C12" s="7">
        <v>0</v>
      </c>
      <c r="D12" s="12">
        <f>(E11+C12)*0.1</f>
        <v>2767.4849202</v>
      </c>
      <c r="E12" s="13">
        <f>E11+C12+D12</f>
        <v>30442.3341222</v>
      </c>
      <c r="F12" s="10">
        <v>2000</v>
      </c>
      <c r="G12" s="12">
        <f>(H11+F12)*0.1</f>
        <v>420</v>
      </c>
      <c r="H12" s="12">
        <f>H11+F12+G12</f>
        <v>4620</v>
      </c>
    </row>
    <row r="13" ht="14.6" customHeight="1">
      <c r="B13" s="6">
        <v>29</v>
      </c>
      <c r="C13" s="7">
        <v>0</v>
      </c>
      <c r="D13" s="8">
        <f>(E12+C13)*0.1</f>
        <v>3044.23341222</v>
      </c>
      <c r="E13" s="9">
        <f>E12+C13+D13</f>
        <v>33486.56753442</v>
      </c>
      <c r="F13" s="10">
        <v>2000</v>
      </c>
      <c r="G13" s="8">
        <f>(H12+F13)*0.1</f>
        <v>662</v>
      </c>
      <c r="H13" s="8">
        <f>H12+F13+G13</f>
        <v>7282</v>
      </c>
    </row>
    <row r="14" ht="14.6" customHeight="1">
      <c r="B14" s="11">
        <v>30</v>
      </c>
      <c r="C14" s="7">
        <v>0</v>
      </c>
      <c r="D14" s="12">
        <f>(E13+C14)*0.1</f>
        <v>3348.656753442</v>
      </c>
      <c r="E14" s="13">
        <f>E13+C14+D14</f>
        <v>36835.224287862</v>
      </c>
      <c r="F14" s="10">
        <v>2000</v>
      </c>
      <c r="G14" s="12">
        <f>(H13+F14)*0.1</f>
        <v>928.2</v>
      </c>
      <c r="H14" s="12">
        <f>H13+F14+G14</f>
        <v>10210.2</v>
      </c>
    </row>
    <row r="15" ht="14.6" customHeight="1">
      <c r="B15" s="6">
        <v>31</v>
      </c>
      <c r="C15" s="7">
        <v>0</v>
      </c>
      <c r="D15" s="8">
        <f>(E14+C15)*0.1</f>
        <v>3683.5224287862</v>
      </c>
      <c r="E15" s="9">
        <f>E14+C15+D15</f>
        <v>40518.7467166482</v>
      </c>
      <c r="F15" s="10">
        <v>2000</v>
      </c>
      <c r="G15" s="8">
        <f>(H14+F15)*0.1</f>
        <v>1221.02</v>
      </c>
      <c r="H15" s="8">
        <f>H14+F15+G15</f>
        <v>13431.22</v>
      </c>
    </row>
    <row r="16" ht="14.6" customHeight="1">
      <c r="B16" s="11">
        <v>32</v>
      </c>
      <c r="C16" s="7">
        <v>0</v>
      </c>
      <c r="D16" s="12">
        <f>(E15+C16)*0.1</f>
        <v>4051.874671664820</v>
      </c>
      <c r="E16" s="13">
        <f>E15+C16+D16</f>
        <v>44570.621388313</v>
      </c>
      <c r="F16" s="10">
        <v>2000</v>
      </c>
      <c r="G16" s="12">
        <f>(H15+F16)*0.1</f>
        <v>1543.122</v>
      </c>
      <c r="H16" s="12">
        <f>H15+F16+G16</f>
        <v>16974.342</v>
      </c>
    </row>
    <row r="17" ht="14.6" customHeight="1">
      <c r="B17" s="6">
        <v>33</v>
      </c>
      <c r="C17" s="7">
        <v>0</v>
      </c>
      <c r="D17" s="8">
        <f>(E16+C17)*0.1</f>
        <v>4457.0621388313</v>
      </c>
      <c r="E17" s="9">
        <f>E16+C17+D17</f>
        <v>49027.6835271443</v>
      </c>
      <c r="F17" s="10">
        <v>2000</v>
      </c>
      <c r="G17" s="8">
        <f>(H16+F17)*0.1</f>
        <v>1897.4342</v>
      </c>
      <c r="H17" s="8">
        <f>H16+F17+G17</f>
        <v>20871.7762</v>
      </c>
    </row>
    <row r="18" ht="14.6" customHeight="1">
      <c r="B18" s="11">
        <v>34</v>
      </c>
      <c r="C18" s="7">
        <v>0</v>
      </c>
      <c r="D18" s="12">
        <f>(E17+C18)*0.1</f>
        <v>4902.768352714430</v>
      </c>
      <c r="E18" s="13">
        <f>E17+C18+D18</f>
        <v>53930.4518798587</v>
      </c>
      <c r="F18" s="10">
        <v>2000</v>
      </c>
      <c r="G18" s="12">
        <f>(H17+F18)*0.1</f>
        <v>2287.17762</v>
      </c>
      <c r="H18" s="12">
        <f>H17+F18+G18</f>
        <v>25158.95382</v>
      </c>
    </row>
    <row r="19" ht="14.6" customHeight="1">
      <c r="B19" s="6">
        <v>35</v>
      </c>
      <c r="C19" s="7">
        <v>0</v>
      </c>
      <c r="D19" s="8">
        <f>(E18+C19)*0.1</f>
        <v>5393.045187985870</v>
      </c>
      <c r="E19" s="9">
        <f>E18+C19+D19</f>
        <v>59323.4970678446</v>
      </c>
      <c r="F19" s="10">
        <v>2000</v>
      </c>
      <c r="G19" s="8">
        <f>(H18+F19)*0.1</f>
        <v>2715.895382</v>
      </c>
      <c r="H19" s="8">
        <f>H18+F19+G19</f>
        <v>29874.849202</v>
      </c>
    </row>
    <row r="20" ht="14.6" customHeight="1">
      <c r="B20" s="11">
        <v>36</v>
      </c>
      <c r="C20" s="7">
        <v>0</v>
      </c>
      <c r="D20" s="12">
        <f>(E19+C20)*0.1</f>
        <v>5932.349706784460</v>
      </c>
      <c r="E20" s="13">
        <f>E19+C20+D20</f>
        <v>65255.8467746291</v>
      </c>
      <c r="F20" s="10">
        <v>2000</v>
      </c>
      <c r="G20" s="12">
        <f>(H19+F20)*0.1</f>
        <v>3187.4849202</v>
      </c>
      <c r="H20" s="12">
        <f>H19+F20+G20</f>
        <v>35062.3341222</v>
      </c>
    </row>
    <row r="21" ht="14.6" customHeight="1">
      <c r="B21" s="6">
        <v>37</v>
      </c>
      <c r="C21" s="7">
        <v>0</v>
      </c>
      <c r="D21" s="8">
        <f>(E20+C21)*0.1</f>
        <v>6525.584677462910</v>
      </c>
      <c r="E21" s="9">
        <f>E20+C21+D21</f>
        <v>71781.431452092</v>
      </c>
      <c r="F21" s="10">
        <v>2000</v>
      </c>
      <c r="G21" s="8">
        <f>(H20+F21)*0.1</f>
        <v>3706.23341222</v>
      </c>
      <c r="H21" s="8">
        <f>H20+F21+G21</f>
        <v>40768.56753442</v>
      </c>
    </row>
    <row r="22" ht="14.6" customHeight="1">
      <c r="B22" s="11">
        <v>38</v>
      </c>
      <c r="C22" s="7">
        <v>0</v>
      </c>
      <c r="D22" s="12">
        <f>(E21+C22)*0.1</f>
        <v>7178.1431452092</v>
      </c>
      <c r="E22" s="13">
        <f>E21+C22+D22</f>
        <v>78959.574597301194</v>
      </c>
      <c r="F22" s="10">
        <v>2000</v>
      </c>
      <c r="G22" s="12">
        <f>(H21+F22)*0.1</f>
        <v>4276.856753442</v>
      </c>
      <c r="H22" s="12">
        <f>H21+F22+G22</f>
        <v>47045.424287862</v>
      </c>
    </row>
    <row r="23" ht="14.6" customHeight="1">
      <c r="B23" s="6">
        <v>39</v>
      </c>
      <c r="C23" s="7">
        <v>0</v>
      </c>
      <c r="D23" s="8">
        <f>(E22+C23)*0.1</f>
        <v>7895.957459730120</v>
      </c>
      <c r="E23" s="9">
        <f>E22+C23+D23</f>
        <v>86855.532057031305</v>
      </c>
      <c r="F23" s="10">
        <v>2000</v>
      </c>
      <c r="G23" s="8">
        <f>(H22+F23)*0.1</f>
        <v>4904.5424287862</v>
      </c>
      <c r="H23" s="8">
        <f>H22+F23+G23</f>
        <v>53949.9667166482</v>
      </c>
    </row>
    <row r="24" ht="14.6" customHeight="1">
      <c r="B24" s="11">
        <v>40</v>
      </c>
      <c r="C24" s="7">
        <v>0</v>
      </c>
      <c r="D24" s="12">
        <f>(E23+C24)*0.1</f>
        <v>8685.553205703131</v>
      </c>
      <c r="E24" s="13">
        <f>E23+C24+D24</f>
        <v>95541.0852627344</v>
      </c>
      <c r="F24" s="10">
        <v>2000</v>
      </c>
      <c r="G24" s="12">
        <f>(H23+F24)*0.1</f>
        <v>5594.996671664820</v>
      </c>
      <c r="H24" s="12">
        <f>H23+F24+G24</f>
        <v>61544.963388313</v>
      </c>
    </row>
    <row r="25" ht="14.6" customHeight="1">
      <c r="B25" s="6">
        <v>41</v>
      </c>
      <c r="C25" s="7">
        <v>0</v>
      </c>
      <c r="D25" s="8">
        <f>(E24+C25)*0.1</f>
        <v>9554.108526273440</v>
      </c>
      <c r="E25" s="9">
        <f>E24+C25+D25</f>
        <v>105095.193789008</v>
      </c>
      <c r="F25" s="10">
        <v>2000</v>
      </c>
      <c r="G25" s="8">
        <f>(H24+F25)*0.1</f>
        <v>6354.4963388313</v>
      </c>
      <c r="H25" s="8">
        <f>H24+F25+G25</f>
        <v>69899.459727144305</v>
      </c>
    </row>
    <row r="26" ht="14.6" customHeight="1">
      <c r="B26" s="11">
        <v>42</v>
      </c>
      <c r="C26" s="7">
        <v>0</v>
      </c>
      <c r="D26" s="12">
        <f>(E25+C26)*0.1</f>
        <v>10509.5193789008</v>
      </c>
      <c r="E26" s="13">
        <f>E25+C26+D26</f>
        <v>115604.713167909</v>
      </c>
      <c r="F26" s="10">
        <v>2000</v>
      </c>
      <c r="G26" s="12">
        <f>(H25+F26)*0.1</f>
        <v>7189.945972714430</v>
      </c>
      <c r="H26" s="12">
        <f>H25+F26+G26</f>
        <v>79089.4056998587</v>
      </c>
    </row>
    <row r="27" ht="14.6" customHeight="1">
      <c r="B27" s="6">
        <v>43</v>
      </c>
      <c r="C27" s="7">
        <v>0</v>
      </c>
      <c r="D27" s="8">
        <f>(E26+C27)*0.1</f>
        <v>11560.4713167909</v>
      </c>
      <c r="E27" s="9">
        <f>E26+C27+D27</f>
        <v>127165.1844847</v>
      </c>
      <c r="F27" s="10">
        <v>2000</v>
      </c>
      <c r="G27" s="8">
        <f>(H26+F27)*0.1</f>
        <v>8108.940569985870</v>
      </c>
      <c r="H27" s="8">
        <f>H26+F27+G27</f>
        <v>89198.346269844595</v>
      </c>
    </row>
    <row r="28" ht="14.6" customHeight="1">
      <c r="B28" s="11">
        <v>44</v>
      </c>
      <c r="C28" s="7">
        <v>0</v>
      </c>
      <c r="D28" s="12">
        <f>(E27+C28)*0.1</f>
        <v>12716.51844847</v>
      </c>
      <c r="E28" s="13">
        <f>E27+C28+D28</f>
        <v>139881.70293317</v>
      </c>
      <c r="F28" s="10">
        <v>2000</v>
      </c>
      <c r="G28" s="12">
        <f>(H27+F28)*0.1</f>
        <v>9119.834626984461</v>
      </c>
      <c r="H28" s="12">
        <f>H27+F28+G28</f>
        <v>100318.180896829</v>
      </c>
    </row>
    <row r="29" ht="14.6" customHeight="1">
      <c r="B29" s="6">
        <v>45</v>
      </c>
      <c r="C29" s="7">
        <v>0</v>
      </c>
      <c r="D29" s="8">
        <f>(E28+C29)*0.1</f>
        <v>13988.170293317</v>
      </c>
      <c r="E29" s="9">
        <f>E28+C29+D29</f>
        <v>153869.873226487</v>
      </c>
      <c r="F29" s="10">
        <v>2000</v>
      </c>
      <c r="G29" s="8">
        <f>(H28+F29)*0.1</f>
        <v>10231.8180896829</v>
      </c>
      <c r="H29" s="8">
        <f>H28+F29+G29</f>
        <v>112549.998986512</v>
      </c>
    </row>
    <row r="30" ht="14.6" customHeight="1">
      <c r="B30" s="11">
        <v>46</v>
      </c>
      <c r="C30" s="7">
        <v>0</v>
      </c>
      <c r="D30" s="12">
        <f>(E29+C30)*0.1</f>
        <v>15386.9873226487</v>
      </c>
      <c r="E30" s="13">
        <f>E29+C30+D30</f>
        <v>169256.860549136</v>
      </c>
      <c r="F30" s="10">
        <v>2000</v>
      </c>
      <c r="G30" s="12">
        <f>(H29+F30)*0.1</f>
        <v>11454.9998986512</v>
      </c>
      <c r="H30" s="12">
        <f>H29+F30+G30</f>
        <v>126004.998885163</v>
      </c>
    </row>
    <row r="31" ht="14.6" customHeight="1">
      <c r="B31" s="6">
        <v>47</v>
      </c>
      <c r="C31" s="7">
        <v>0</v>
      </c>
      <c r="D31" s="8">
        <f>(E30+C31)*0.1</f>
        <v>16925.6860549136</v>
      </c>
      <c r="E31" s="9">
        <f>E30+C31+D31</f>
        <v>186182.54660405</v>
      </c>
      <c r="F31" s="10">
        <v>2000</v>
      </c>
      <c r="G31" s="8">
        <f>(H30+F31)*0.1</f>
        <v>12800.4998885163</v>
      </c>
      <c r="H31" s="8">
        <f>H30+F31+G31</f>
        <v>140805.498773679</v>
      </c>
    </row>
    <row r="32" ht="14.6" customHeight="1">
      <c r="B32" s="11">
        <v>48</v>
      </c>
      <c r="C32" s="7">
        <v>0</v>
      </c>
      <c r="D32" s="12">
        <f>(E31+C32)*0.1</f>
        <v>18618.254660405</v>
      </c>
      <c r="E32" s="13">
        <f>E31+C32+D32</f>
        <v>204800.801264455</v>
      </c>
      <c r="F32" s="10">
        <v>2000</v>
      </c>
      <c r="G32" s="12">
        <f>(H31+F32)*0.1</f>
        <v>14280.5498773679</v>
      </c>
      <c r="H32" s="12">
        <f>H31+F32+G32</f>
        <v>157086.048651047</v>
      </c>
    </row>
    <row r="33" ht="14.6" customHeight="1">
      <c r="B33" s="6">
        <v>49</v>
      </c>
      <c r="C33" s="7">
        <v>0</v>
      </c>
      <c r="D33" s="8">
        <f>(E32+C33)*0.1</f>
        <v>20480.0801264455</v>
      </c>
      <c r="E33" s="9">
        <f>E32+C33+D33</f>
        <v>225280.881390901</v>
      </c>
      <c r="F33" s="10">
        <v>2000</v>
      </c>
      <c r="G33" s="8">
        <f>(H32+F33)*0.1</f>
        <v>15908.6048651047</v>
      </c>
      <c r="H33" s="8">
        <f>H32+F33+G33</f>
        <v>174994.653516152</v>
      </c>
    </row>
    <row r="34" ht="14.6" customHeight="1">
      <c r="B34" s="11">
        <v>50</v>
      </c>
      <c r="C34" s="7">
        <v>0</v>
      </c>
      <c r="D34" s="12">
        <f>(E33+C34)*0.1</f>
        <v>22528.0881390901</v>
      </c>
      <c r="E34" s="13">
        <f>E33+C34+D34</f>
        <v>247808.969529991</v>
      </c>
      <c r="F34" s="10">
        <v>2000</v>
      </c>
      <c r="G34" s="12">
        <f>(H33+F34)*0.1</f>
        <v>17699.4653516152</v>
      </c>
      <c r="H34" s="12">
        <f>H33+F34+G34</f>
        <v>194694.118867767</v>
      </c>
    </row>
    <row r="35" ht="14.6" customHeight="1">
      <c r="B35" s="6">
        <v>51</v>
      </c>
      <c r="C35" s="7">
        <v>0</v>
      </c>
      <c r="D35" s="8">
        <f>(E34+C35)*0.1</f>
        <v>24780.8969529991</v>
      </c>
      <c r="E35" s="9">
        <f>E34+C35+D35</f>
        <v>272589.86648299</v>
      </c>
      <c r="F35" s="10">
        <v>2000</v>
      </c>
      <c r="G35" s="8">
        <f>(H34+F35)*0.1</f>
        <v>19669.4118867767</v>
      </c>
      <c r="H35" s="8">
        <f>H34+F35+G35</f>
        <v>216363.530754544</v>
      </c>
    </row>
    <row r="36" ht="14.6" customHeight="1">
      <c r="B36" s="11">
        <v>52</v>
      </c>
      <c r="C36" s="7">
        <v>0</v>
      </c>
      <c r="D36" s="12">
        <f>(E35+C36)*0.1</f>
        <v>27258.986648299</v>
      </c>
      <c r="E36" s="13">
        <f>E35+C36+D36</f>
        <v>299848.853131289</v>
      </c>
      <c r="F36" s="10">
        <v>2000</v>
      </c>
      <c r="G36" s="12">
        <f>(H35+F36)*0.1</f>
        <v>21836.3530754544</v>
      </c>
      <c r="H36" s="12">
        <f>H35+F36+G36</f>
        <v>240199.883829998</v>
      </c>
    </row>
    <row r="37" ht="14.6" customHeight="1">
      <c r="B37" s="6">
        <v>53</v>
      </c>
      <c r="C37" s="7">
        <v>0</v>
      </c>
      <c r="D37" s="8">
        <f>(E36+C37)*0.1</f>
        <v>29984.8853131289</v>
      </c>
      <c r="E37" s="9">
        <f>E36+C37+D37</f>
        <v>329833.738444418</v>
      </c>
      <c r="F37" s="10">
        <v>2000</v>
      </c>
      <c r="G37" s="8">
        <f>(H36+F37)*0.1</f>
        <v>24219.9883829998</v>
      </c>
      <c r="H37" s="8">
        <f>H36+F37+G37</f>
        <v>266419.872212998</v>
      </c>
    </row>
    <row r="38" ht="14.6" customHeight="1">
      <c r="B38" s="11">
        <v>54</v>
      </c>
      <c r="C38" s="7">
        <v>0</v>
      </c>
      <c r="D38" s="12">
        <f>(E37+C38)*0.1</f>
        <v>32983.3738444418</v>
      </c>
      <c r="E38" s="13">
        <f>E37+C38+D38</f>
        <v>362817.11228886</v>
      </c>
      <c r="F38" s="10">
        <v>2000</v>
      </c>
      <c r="G38" s="12">
        <f>(H37+F38)*0.1</f>
        <v>26841.9872212998</v>
      </c>
      <c r="H38" s="12">
        <f>H37+F38+G38</f>
        <v>295261.859434298</v>
      </c>
    </row>
    <row r="39" ht="14.6" customHeight="1">
      <c r="B39" s="6">
        <v>55</v>
      </c>
      <c r="C39" s="7">
        <v>0</v>
      </c>
      <c r="D39" s="8">
        <f>(E38+C39)*0.1</f>
        <v>36281.711228886</v>
      </c>
      <c r="E39" s="9">
        <f>E38+C39+D39</f>
        <v>399098.823517746</v>
      </c>
      <c r="F39" s="10">
        <v>2000</v>
      </c>
      <c r="G39" s="8">
        <f>(H38+F39)*0.1</f>
        <v>29726.1859434298</v>
      </c>
      <c r="H39" s="8">
        <f>H38+F39+G39</f>
        <v>326988.045377728</v>
      </c>
    </row>
    <row r="40" ht="14.6" customHeight="1">
      <c r="B40" s="11">
        <v>56</v>
      </c>
      <c r="C40" s="7">
        <v>0</v>
      </c>
      <c r="D40" s="12">
        <f>(E39+C40)*0.1</f>
        <v>39909.8823517746</v>
      </c>
      <c r="E40" s="13">
        <f>E39+C40+D40</f>
        <v>439008.705869521</v>
      </c>
      <c r="F40" s="10">
        <v>2000</v>
      </c>
      <c r="G40" s="12">
        <f>(H39+F40)*0.1</f>
        <v>32898.8045377728</v>
      </c>
      <c r="H40" s="12">
        <f>H39+F40+G40</f>
        <v>361886.849915501</v>
      </c>
    </row>
    <row r="41" ht="14.6" customHeight="1">
      <c r="B41" s="6">
        <v>57</v>
      </c>
      <c r="C41" s="7">
        <v>0</v>
      </c>
      <c r="D41" s="8">
        <f>(E40+C41)*0.1</f>
        <v>43900.8705869521</v>
      </c>
      <c r="E41" s="9">
        <f>E40+C41+D41</f>
        <v>482909.576456473</v>
      </c>
      <c r="F41" s="10">
        <v>2000</v>
      </c>
      <c r="G41" s="8">
        <f>(H40+F41)*0.1</f>
        <v>36388.6849915501</v>
      </c>
      <c r="H41" s="8">
        <f>H40+F41+G41</f>
        <v>400275.534907051</v>
      </c>
    </row>
    <row r="42" ht="14.6" customHeight="1">
      <c r="B42" s="11">
        <v>58</v>
      </c>
      <c r="C42" s="7">
        <v>0</v>
      </c>
      <c r="D42" s="12">
        <f>(E41+C42)*0.1</f>
        <v>48290.9576456473</v>
      </c>
      <c r="E42" s="13">
        <f>E41+C42+D42</f>
        <v>531200.53410212</v>
      </c>
      <c r="F42" s="10">
        <v>2000</v>
      </c>
      <c r="G42" s="12">
        <f>(H41+F42)*0.1</f>
        <v>40227.5534907051</v>
      </c>
      <c r="H42" s="12">
        <f>H41+F42+G42</f>
        <v>442503.088397756</v>
      </c>
    </row>
    <row r="43" ht="14.6" customHeight="1">
      <c r="B43" s="6">
        <v>59</v>
      </c>
      <c r="C43" s="7">
        <v>0</v>
      </c>
      <c r="D43" s="8">
        <f>(E42+C43)*0.1</f>
        <v>53120.053410212</v>
      </c>
      <c r="E43" s="9">
        <f>E42+C43+D43</f>
        <v>584320.587512332</v>
      </c>
      <c r="F43" s="10">
        <v>2000</v>
      </c>
      <c r="G43" s="8">
        <f>(H42+F43)*0.1</f>
        <v>44450.3088397756</v>
      </c>
      <c r="H43" s="8">
        <f>H42+F43+G43</f>
        <v>488953.397237532</v>
      </c>
    </row>
    <row r="44" ht="14.6" customHeight="1">
      <c r="B44" s="11">
        <v>60</v>
      </c>
      <c r="C44" s="7">
        <v>0</v>
      </c>
      <c r="D44" s="12">
        <f>(E43+C44)*0.1</f>
        <v>58432.0587512332</v>
      </c>
      <c r="E44" s="13">
        <f>E43+C44+D44</f>
        <v>642752.6462635651</v>
      </c>
      <c r="F44" s="10">
        <v>2000</v>
      </c>
      <c r="G44" s="12">
        <f>(H43+F44)*0.1</f>
        <v>49095.3397237532</v>
      </c>
      <c r="H44" s="12">
        <f>H43+F44+G44</f>
        <v>540048.736961285</v>
      </c>
    </row>
    <row r="45" ht="14.6" customHeight="1">
      <c r="B45" s="6">
        <v>61</v>
      </c>
      <c r="C45" s="7">
        <v>0</v>
      </c>
      <c r="D45" s="8">
        <f>(E44+C45)*0.1</f>
        <v>64275.2646263565</v>
      </c>
      <c r="E45" s="9">
        <f>E44+C45+D45</f>
        <v>707027.9108899219</v>
      </c>
      <c r="F45" s="10">
        <v>2000</v>
      </c>
      <c r="G45" s="8">
        <f>(H44+F45)*0.1</f>
        <v>54204.8736961285</v>
      </c>
      <c r="H45" s="8">
        <f>H44+F45+G45</f>
        <v>596253.610657414</v>
      </c>
    </row>
    <row r="46" ht="14.6" customHeight="1">
      <c r="B46" s="11">
        <v>62</v>
      </c>
      <c r="C46" s="7">
        <v>0</v>
      </c>
      <c r="D46" s="12">
        <f>(E45+C46)*0.1</f>
        <v>70702.791088992206</v>
      </c>
      <c r="E46" s="13">
        <f>E45+C46+D46</f>
        <v>777730.701978914</v>
      </c>
      <c r="F46" s="10">
        <v>2000</v>
      </c>
      <c r="G46" s="12">
        <f>(H45+F46)*0.1</f>
        <v>59825.3610657414</v>
      </c>
      <c r="H46" s="12">
        <f>H45+F46+G46</f>
        <v>658078.971723155</v>
      </c>
    </row>
    <row r="47" ht="14.6" customHeight="1">
      <c r="B47" s="6">
        <v>63</v>
      </c>
      <c r="C47" s="7">
        <v>0</v>
      </c>
      <c r="D47" s="8">
        <f>(E46+C47)*0.1</f>
        <v>77773.0701978914</v>
      </c>
      <c r="E47" s="9">
        <f>E46+C47+D47</f>
        <v>855503.772176805</v>
      </c>
      <c r="F47" s="10">
        <v>2000</v>
      </c>
      <c r="G47" s="8">
        <f>(H46+F47)*0.1</f>
        <v>66007.8971723155</v>
      </c>
      <c r="H47" s="8">
        <f>H46+F47+G47</f>
        <v>726086.868895471</v>
      </c>
    </row>
    <row r="48" ht="14.6" customHeight="1">
      <c r="B48" s="11">
        <v>64</v>
      </c>
      <c r="C48" s="7">
        <v>0</v>
      </c>
      <c r="D48" s="12">
        <f>(E47+C48)*0.1</f>
        <v>85550.377217680507</v>
      </c>
      <c r="E48" s="13">
        <f>E47+C48+D48</f>
        <v>941054.149394486</v>
      </c>
      <c r="F48" s="10">
        <v>2000</v>
      </c>
      <c r="G48" s="12">
        <f>(H47+F48)*0.1</f>
        <v>72808.6868895471</v>
      </c>
      <c r="H48" s="12">
        <f>H47+F48+G48</f>
        <v>800895.555785018</v>
      </c>
    </row>
    <row r="49" ht="15.6" customHeight="1">
      <c r="B49" s="14">
        <v>65</v>
      </c>
      <c r="C49" s="15">
        <v>0</v>
      </c>
      <c r="D49" s="16">
        <f>(E48+C49)*0.1</f>
        <v>94105.4149394486</v>
      </c>
      <c r="E49" s="17">
        <f>E48+C49+D49</f>
        <v>1035159.56433393</v>
      </c>
      <c r="F49" s="18">
        <v>2000</v>
      </c>
      <c r="G49" s="16">
        <f>(H48+F49)*0.1</f>
        <v>80289.555578501793</v>
      </c>
      <c r="H49" s="16">
        <f>H48+F49+G49</f>
        <v>883185.11136352</v>
      </c>
    </row>
    <row r="50" ht="16.6" customHeight="1">
      <c r="B50" s="19"/>
      <c r="C50" s="20">
        <f>SUM(C3:C49)</f>
        <v>16000</v>
      </c>
      <c r="D50" s="21"/>
      <c r="E50" s="22">
        <f>E49</f>
        <v>1035159.56433393</v>
      </c>
      <c r="F50" s="23">
        <f>SUM(F3:F49)</f>
        <v>78000</v>
      </c>
      <c r="G50" s="21"/>
      <c r="H50" s="21">
        <f>H49</f>
        <v>883185.11136352</v>
      </c>
    </row>
  </sheetData>
  <pageMargins left="0.5" right="0.5" top="0.75" bottom="0.75" header="0.277778" footer="0.277778"/>
  <pageSetup firstPageNumber="1" fitToHeight="1" fitToWidth="1" scale="72" useFirstPageNumber="0" orientation="portrait" pageOrder="downThenOver"/>
  <headerFooter>
    <oddFooter>&amp;C&amp;"Helvetica Neue,Regular"&amp;12&amp;K000000&amp;P</oddFooter>
  </headerFooter>
  <drawing r:id="rId1"/>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